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\Documents\Projets\t-doc\informatique\docs\2e\bases-de-donnees\"/>
    </mc:Choice>
  </mc:AlternateContent>
  <xr:revisionPtr revIDLastSave="0" documentId="13_ncr:1_{A5AF5C48-AD42-44E2-9010-BB22000476B7}" xr6:coauthVersionLast="47" xr6:coauthVersionMax="47" xr10:uidLastSave="{00000000-0000-0000-0000-000000000000}"/>
  <bookViews>
    <workbookView xWindow="-110" yWindow="-110" windowWidth="19420" windowHeight="11760" xr2:uid="{E8FB6D54-8182-47F2-A6BF-6FB10867FC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24" i="1"/>
  <c r="N25" i="1"/>
  <c r="N26" i="1"/>
  <c r="N27" i="1"/>
  <c r="N28" i="1"/>
  <c r="N23" i="1"/>
  <c r="C19" i="1"/>
  <c r="D19" i="1"/>
  <c r="E19" i="1"/>
  <c r="F19" i="1"/>
  <c r="G19" i="1"/>
  <c r="H19" i="1"/>
  <c r="I19" i="1"/>
  <c r="J19" i="1"/>
  <c r="K19" i="1"/>
  <c r="L19" i="1"/>
  <c r="M19" i="1"/>
  <c r="B19" i="1"/>
  <c r="C9" i="1"/>
  <c r="D9" i="1"/>
  <c r="E9" i="1"/>
  <c r="F9" i="1"/>
  <c r="G9" i="1"/>
  <c r="H9" i="1"/>
  <c r="I9" i="1"/>
  <c r="J9" i="1"/>
  <c r="K9" i="1"/>
  <c r="L9" i="1"/>
  <c r="M9" i="1"/>
  <c r="B9" i="1"/>
  <c r="N14" i="1"/>
  <c r="N15" i="1"/>
  <c r="N16" i="1"/>
  <c r="N17" i="1"/>
  <c r="N18" i="1"/>
  <c r="N13" i="1"/>
  <c r="N3" i="1"/>
  <c r="N4" i="1"/>
  <c r="N5" i="1"/>
  <c r="N6" i="1"/>
  <c r="N7" i="1"/>
  <c r="N8" i="1"/>
</calcChain>
</file>

<file path=xl/sharedStrings.xml><?xml version="1.0" encoding="utf-8"?>
<sst xmlns="http://schemas.openxmlformats.org/spreadsheetml/2006/main" count="61" uniqueCount="22">
  <si>
    <t>Jan</t>
  </si>
  <si>
    <t>Mar</t>
  </si>
  <si>
    <t>Oct</t>
  </si>
  <si>
    <t>Nov</t>
  </si>
  <si>
    <t>Zurich</t>
  </si>
  <si>
    <t>Berne</t>
  </si>
  <si>
    <t>Lausanne</t>
  </si>
  <si>
    <t>Lugano</t>
  </si>
  <si>
    <t>Fribourg</t>
  </si>
  <si>
    <t>Précipitations (en mm)</t>
  </si>
  <si>
    <t>Feb</t>
  </si>
  <si>
    <t>Apr</t>
  </si>
  <si>
    <t>May</t>
  </si>
  <si>
    <t>Jun</t>
  </si>
  <si>
    <t>Jul</t>
  </si>
  <si>
    <t>Aug</t>
  </si>
  <si>
    <t>Sep</t>
  </si>
  <si>
    <t>Dec</t>
  </si>
  <si>
    <t>Geneve</t>
  </si>
  <si>
    <t>Températures minimales moyennes (en °C)</t>
  </si>
  <si>
    <t>Températures maximales moyennes (en °C)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</si>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</sst>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Températures</a:t>
            </a:r>
            <a:r>
              <a:rPr lang="fr-CH" baseline="0"/>
              <a:t> à Fribourg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Feuil1!$A$4</c:f>
              <c:strCache>
                <c:ptCount val="1"/>
                <c:pt idx="0">
                  <c:v>Fribourg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Feuil1!$B$4:$M$4</c:f>
              <c:numCache>
                <c:formatCode>General</c:formatCode>
                <c:ptCount val="12"/>
                <c:pt idx="0">
                  <c:v>-4.8</c:v>
                </c:pt>
                <c:pt idx="1">
                  <c:v>-4.5</c:v>
                </c:pt>
                <c:pt idx="2">
                  <c:v>-1.4</c:v>
                </c:pt>
                <c:pt idx="3">
                  <c:v>1.7</c:v>
                </c:pt>
                <c:pt idx="4">
                  <c:v>6.1</c:v>
                </c:pt>
                <c:pt idx="5">
                  <c:v>10.199999999999999</c:v>
                </c:pt>
                <c:pt idx="6">
                  <c:v>12.1</c:v>
                </c:pt>
                <c:pt idx="7">
                  <c:v>12.1</c:v>
                </c:pt>
                <c:pt idx="8">
                  <c:v>8.8000000000000007</c:v>
                </c:pt>
                <c:pt idx="9">
                  <c:v>5.0999999999999996</c:v>
                </c:pt>
                <c:pt idx="10">
                  <c:v>0.1</c:v>
                </c:pt>
                <c:pt idx="11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6-49CB-824A-E1BA1E9C6A9E}"/>
            </c:ext>
          </c:extLst>
        </c:ser>
        <c:ser>
          <c:idx val="1"/>
          <c:order val="1"/>
          <c:tx>
            <c:strRef>
              <c:f>Feuil1!$A$14</c:f>
              <c:strCache>
                <c:ptCount val="1"/>
                <c:pt idx="0">
                  <c:v>Fribourg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Feuil1!$B$14:$M$14</c:f>
              <c:numCache>
                <c:formatCode>General</c:formatCode>
                <c:ptCount val="12"/>
                <c:pt idx="0">
                  <c:v>2.7</c:v>
                </c:pt>
                <c:pt idx="1">
                  <c:v>3.7</c:v>
                </c:pt>
                <c:pt idx="2">
                  <c:v>8</c:v>
                </c:pt>
                <c:pt idx="3">
                  <c:v>12.1</c:v>
                </c:pt>
                <c:pt idx="4">
                  <c:v>15.7</c:v>
                </c:pt>
                <c:pt idx="5">
                  <c:v>19.7</c:v>
                </c:pt>
                <c:pt idx="6">
                  <c:v>21.4</c:v>
                </c:pt>
                <c:pt idx="7">
                  <c:v>21.1</c:v>
                </c:pt>
                <c:pt idx="8">
                  <c:v>17.2</c:v>
                </c:pt>
                <c:pt idx="9">
                  <c:v>13.6</c:v>
                </c:pt>
                <c:pt idx="10">
                  <c:v>7.4</c:v>
                </c:pt>
                <c:pt idx="1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6-49CB-824A-E1BA1E9C6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07440"/>
        <c:axId val="7205520"/>
      </c:lineChart>
      <c:catAx>
        <c:axId val="7207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05520"/>
        <c:crosses val="autoZero"/>
        <c:auto val="1"/>
        <c:lblAlgn val="ctr"/>
        <c:lblOffset val="100"/>
        <c:noMultiLvlLbl val="0"/>
      </c:catAx>
      <c:valAx>
        <c:axId val="72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0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Précipitations</a:t>
            </a:r>
            <a:r>
              <a:rPr lang="fr-CH" baseline="0"/>
              <a:t> en mm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Feuil1!$A$23</c:f>
              <c:strCache>
                <c:ptCount val="1"/>
                <c:pt idx="0">
                  <c:v>Berne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Feuil1!$B$22:$M$22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Feuil1!$B$23:$M$23</c:f>
              <c:numCache>
                <c:formatCode>General</c:formatCode>
                <c:ptCount val="12"/>
                <c:pt idx="0">
                  <c:v>69</c:v>
                </c:pt>
                <c:pt idx="1">
                  <c:v>66</c:v>
                </c:pt>
                <c:pt idx="2">
                  <c:v>61</c:v>
                </c:pt>
                <c:pt idx="3">
                  <c:v>69</c:v>
                </c:pt>
                <c:pt idx="4">
                  <c:v>81</c:v>
                </c:pt>
                <c:pt idx="5">
                  <c:v>106</c:v>
                </c:pt>
                <c:pt idx="6">
                  <c:v>95</c:v>
                </c:pt>
                <c:pt idx="7">
                  <c:v>121</c:v>
                </c:pt>
                <c:pt idx="8">
                  <c:v>80</c:v>
                </c:pt>
                <c:pt idx="9">
                  <c:v>57</c:v>
                </c:pt>
                <c:pt idx="10">
                  <c:v>85</c:v>
                </c:pt>
                <c:pt idx="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D-4B5B-B251-D565EDC6ADA4}"/>
            </c:ext>
          </c:extLst>
        </c:ser>
        <c:ser>
          <c:idx val="1"/>
          <c:order val="1"/>
          <c:tx>
            <c:strRef>
              <c:f>Feuil1!$A$28</c:f>
              <c:strCache>
                <c:ptCount val="1"/>
                <c:pt idx="0">
                  <c:v>Zurich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Feuil1!$B$22:$M$22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Feuil1!$B$28:$M$28</c:f>
              <c:numCache>
                <c:formatCode>General</c:formatCode>
                <c:ptCount val="12"/>
                <c:pt idx="0">
                  <c:v>97</c:v>
                </c:pt>
                <c:pt idx="1">
                  <c:v>90</c:v>
                </c:pt>
                <c:pt idx="2">
                  <c:v>104</c:v>
                </c:pt>
                <c:pt idx="3">
                  <c:v>112</c:v>
                </c:pt>
                <c:pt idx="4">
                  <c:v>150</c:v>
                </c:pt>
                <c:pt idx="5">
                  <c:v>149</c:v>
                </c:pt>
                <c:pt idx="6">
                  <c:v>152</c:v>
                </c:pt>
                <c:pt idx="7">
                  <c:v>149</c:v>
                </c:pt>
                <c:pt idx="8">
                  <c:v>128</c:v>
                </c:pt>
                <c:pt idx="9">
                  <c:v>106</c:v>
                </c:pt>
                <c:pt idx="10">
                  <c:v>115</c:v>
                </c:pt>
                <c:pt idx="1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D-4B5B-B251-D565EDC6A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5418784"/>
        <c:axId val="2075419264"/>
      </c:barChart>
      <c:catAx>
        <c:axId val="20754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5419264"/>
        <c:crosses val="autoZero"/>
        <c:auto val="1"/>
        <c:lblAlgn val="ctr"/>
        <c:lblOffset val="100"/>
        <c:noMultiLvlLbl val="0"/>
      </c:catAx>
      <c:valAx>
        <c:axId val="207541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541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Précipitations,</a:t>
            </a:r>
            <a:r>
              <a:rPr lang="fr-CH" baseline="0"/>
              <a:t> températures minimales et maximales à Genève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Feuil1!$B$25:$M$25</c:f>
              <c:numCache>
                <c:formatCode>General</c:formatCode>
                <c:ptCount val="12"/>
                <c:pt idx="0">
                  <c:v>118</c:v>
                </c:pt>
                <c:pt idx="1">
                  <c:v>106</c:v>
                </c:pt>
                <c:pt idx="2">
                  <c:v>112</c:v>
                </c:pt>
                <c:pt idx="3">
                  <c:v>116</c:v>
                </c:pt>
                <c:pt idx="4">
                  <c:v>147</c:v>
                </c:pt>
                <c:pt idx="5">
                  <c:v>129</c:v>
                </c:pt>
                <c:pt idx="6">
                  <c:v>128</c:v>
                </c:pt>
                <c:pt idx="7">
                  <c:v>119</c:v>
                </c:pt>
                <c:pt idx="8">
                  <c:v>113</c:v>
                </c:pt>
                <c:pt idx="9">
                  <c:v>115</c:v>
                </c:pt>
                <c:pt idx="10">
                  <c:v>132</c:v>
                </c:pt>
                <c:pt idx="11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1-43A2-B5E2-0674DE369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94925488"/>
        <c:axId val="149492692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Feuil1!$B$5:$M$5</c:f>
              <c:numCache>
                <c:formatCode>General</c:formatCode>
                <c:ptCount val="12"/>
                <c:pt idx="0">
                  <c:v>-2</c:v>
                </c:pt>
                <c:pt idx="1">
                  <c:v>-1.7</c:v>
                </c:pt>
                <c:pt idx="2">
                  <c:v>1</c:v>
                </c:pt>
                <c:pt idx="3">
                  <c:v>4.7</c:v>
                </c:pt>
                <c:pt idx="4">
                  <c:v>8.6999999999999993</c:v>
                </c:pt>
                <c:pt idx="5">
                  <c:v>12.7</c:v>
                </c:pt>
                <c:pt idx="6">
                  <c:v>14.7</c:v>
                </c:pt>
                <c:pt idx="7">
                  <c:v>14.5</c:v>
                </c:pt>
                <c:pt idx="8">
                  <c:v>10.7</c:v>
                </c:pt>
                <c:pt idx="9">
                  <c:v>6.8</c:v>
                </c:pt>
                <c:pt idx="10">
                  <c:v>1.8</c:v>
                </c:pt>
                <c:pt idx="11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1-43A2-B5E2-0674DE369F0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Feuil1!$B$15:$M$15</c:f>
              <c:numCache>
                <c:formatCode>General</c:formatCode>
                <c:ptCount val="12"/>
                <c:pt idx="0">
                  <c:v>4</c:v>
                </c:pt>
                <c:pt idx="1">
                  <c:v>5.2</c:v>
                </c:pt>
                <c:pt idx="2">
                  <c:v>9.6999999999999993</c:v>
                </c:pt>
                <c:pt idx="3">
                  <c:v>14.1</c:v>
                </c:pt>
                <c:pt idx="4">
                  <c:v>17.5</c:v>
                </c:pt>
                <c:pt idx="5">
                  <c:v>21.6</c:v>
                </c:pt>
                <c:pt idx="6">
                  <c:v>23.4</c:v>
                </c:pt>
                <c:pt idx="7">
                  <c:v>23</c:v>
                </c:pt>
                <c:pt idx="8">
                  <c:v>19.100000000000001</c:v>
                </c:pt>
                <c:pt idx="9">
                  <c:v>15.3</c:v>
                </c:pt>
                <c:pt idx="10">
                  <c:v>8.9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1-43A2-B5E2-0674DE369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926448"/>
        <c:axId val="1494924528"/>
      </c:lineChart>
      <c:catAx>
        <c:axId val="149492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4926928"/>
        <c:crosses val="autoZero"/>
        <c:auto val="1"/>
        <c:lblAlgn val="ctr"/>
        <c:lblOffset val="100"/>
        <c:noMultiLvlLbl val="0"/>
      </c:catAx>
      <c:valAx>
        <c:axId val="149492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4925488"/>
        <c:crosses val="autoZero"/>
        <c:crossBetween val="between"/>
      </c:valAx>
      <c:valAx>
        <c:axId val="149492452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94926448"/>
        <c:crosses val="max"/>
        <c:crossBetween val="between"/>
      </c:valAx>
      <c:catAx>
        <c:axId val="1494926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492452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288925</xdr:colOff>
      <xdr:row>6</xdr:row>
      <xdr:rowOff>165100</xdr:rowOff>
    </xdr:from>
    <xdr:to>
      <xdr:col>20</xdr:col>
      <xdr:colOff>288925</xdr:colOff>
      <xdr:row>21</xdr:row>
      <xdr:rowOff>146050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9B886AD-64B6-1B4A-A26A-3BA1ABC6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330200</xdr:colOff>
      <xdr:row>20</xdr:row>
      <xdr:rowOff>114300</xdr:rowOff>
    </xdr:from>
    <xdr:to>
      <xdr:col>20</xdr:col>
      <xdr:colOff>330200</xdr:colOff>
      <xdr:row>35</xdr:row>
      <xdr:rowOff>95250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B16AA0FB-263C-E66A-C73E-CBF4044A1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30</xdr:row>
      <xdr:rowOff>95250</xdr:rowOff>
    </xdr:from>
    <xdr:to>
      <xdr:col>6</xdr:col>
      <xdr:colOff>73025</xdr:colOff>
      <xdr:row>45</xdr:row>
      <xdr:rowOff>76200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A47E8C8-6311-3F05-94C4-4453DA9F1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B678-26B2-49A4-9AF7-15B31462EF99}">
  <dimension ref="A1:N29"/>
  <sheetViews>
    <sheetView tabSelected="1" topLeftCell="A22" workbookViewId="0">
      <selection activeCell="J35" sqref="J35"/>
    </sheetView>
  </sheetViews>
  <sheetFormatPr baseColWidth="10" defaultRowHeight="14.5" x14ac:dyDescent="0.35"/>
  <cols>
    <col min="1" max="1" width="10.90625" style="2"/>
  </cols>
  <sheetData>
    <row r="1" spans="1:14" x14ac:dyDescent="0.35">
      <c r="A1" s="3" t="s">
        <v>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" customFormat="1" x14ac:dyDescent="0.35">
      <c r="A2" s="2"/>
      <c r="B2" s="1" t="s">
        <v>0</v>
      </c>
      <c r="C2" s="1" t="s">
        <v>10</v>
      </c>
      <c r="D2" s="1" t="s">
        <v>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1" t="s">
        <v>2</v>
      </c>
      <c r="L2" s="1" t="s">
        <v>3</v>
      </c>
      <c r="M2" s="1" t="s">
        <v>17</v>
      </c>
      <c r="N2" s="1" t="s">
        <v>21</v>
      </c>
    </row>
    <row r="3" spans="1:14" x14ac:dyDescent="0.35">
      <c r="A3" s="2" t="s">
        <v>5</v>
      </c>
      <c r="B3">
        <v>-3</v>
      </c>
      <c r="C3">
        <v>-3</v>
      </c>
      <c r="D3">
        <v>0</v>
      </c>
      <c r="E3">
        <v>4</v>
      </c>
      <c r="F3">
        <v>7</v>
      </c>
      <c r="G3">
        <v>11</v>
      </c>
      <c r="H3">
        <v>14</v>
      </c>
      <c r="I3">
        <v>13</v>
      </c>
      <c r="J3">
        <v>10</v>
      </c>
      <c r="K3">
        <v>6</v>
      </c>
      <c r="L3">
        <v>1</v>
      </c>
      <c r="M3">
        <v>-2</v>
      </c>
      <c r="N3">
        <f>ROUND(AVERAGE(B3:M3),1)</f>
        <v>4.8</v>
      </c>
    </row>
    <row r="4" spans="1:14" x14ac:dyDescent="0.35">
      <c r="A4" s="2" t="s">
        <v>8</v>
      </c>
      <c r="B4">
        <v>-4.8</v>
      </c>
      <c r="C4">
        <v>-4.5</v>
      </c>
      <c r="D4">
        <v>-1.4</v>
      </c>
      <c r="E4">
        <v>1.7</v>
      </c>
      <c r="F4">
        <v>6.1</v>
      </c>
      <c r="G4">
        <v>10.199999999999999</v>
      </c>
      <c r="H4">
        <v>12.1</v>
      </c>
      <c r="I4">
        <v>12.1</v>
      </c>
      <c r="J4">
        <v>8.8000000000000007</v>
      </c>
      <c r="K4">
        <v>5.0999999999999996</v>
      </c>
      <c r="L4">
        <v>0.1</v>
      </c>
      <c r="M4">
        <v>-3.3</v>
      </c>
      <c r="N4">
        <f t="shared" ref="N4:N8" si="0">ROUND(AVERAGE(B4:M4),1)</f>
        <v>3.5</v>
      </c>
    </row>
    <row r="5" spans="1:14" x14ac:dyDescent="0.35">
      <c r="A5" s="2" t="s">
        <v>18</v>
      </c>
      <c r="B5">
        <v>-2</v>
      </c>
      <c r="C5">
        <v>-1.7</v>
      </c>
      <c r="D5">
        <v>1</v>
      </c>
      <c r="E5">
        <v>4.7</v>
      </c>
      <c r="F5">
        <v>8.6999999999999993</v>
      </c>
      <c r="G5">
        <v>12.7</v>
      </c>
      <c r="H5">
        <v>14.7</v>
      </c>
      <c r="I5">
        <v>14.5</v>
      </c>
      <c r="J5">
        <v>10.7</v>
      </c>
      <c r="K5">
        <v>6.8</v>
      </c>
      <c r="L5">
        <v>1.8</v>
      </c>
      <c r="M5">
        <v>-1.1000000000000001</v>
      </c>
      <c r="N5">
        <f t="shared" si="0"/>
        <v>5.9</v>
      </c>
    </row>
    <row r="6" spans="1:14" x14ac:dyDescent="0.35">
      <c r="A6" s="2" t="s">
        <v>6</v>
      </c>
      <c r="B6">
        <v>0.5</v>
      </c>
      <c r="C6">
        <v>0.4</v>
      </c>
      <c r="D6">
        <v>2.8</v>
      </c>
      <c r="E6">
        <v>5.9</v>
      </c>
      <c r="F6">
        <v>9.9</v>
      </c>
      <c r="G6">
        <v>14.2</v>
      </c>
      <c r="H6">
        <v>16.7</v>
      </c>
      <c r="I6">
        <v>16.899999999999999</v>
      </c>
      <c r="J6">
        <v>13.5</v>
      </c>
      <c r="K6">
        <v>9.9</v>
      </c>
      <c r="L6">
        <v>5</v>
      </c>
      <c r="M6">
        <v>1.7</v>
      </c>
      <c r="N6">
        <f t="shared" si="0"/>
        <v>8.1</v>
      </c>
    </row>
    <row r="7" spans="1:14" x14ac:dyDescent="0.35">
      <c r="A7" s="2" t="s">
        <v>7</v>
      </c>
      <c r="B7">
        <v>-2.2999999999999998</v>
      </c>
      <c r="C7">
        <v>-1.7</v>
      </c>
      <c r="D7">
        <v>1</v>
      </c>
      <c r="E7">
        <v>4.2</v>
      </c>
      <c r="F7">
        <v>8.1</v>
      </c>
      <c r="G7">
        <v>12.4</v>
      </c>
      <c r="H7">
        <v>14.7</v>
      </c>
      <c r="I7">
        <v>14.9</v>
      </c>
      <c r="J7">
        <v>11.5</v>
      </c>
      <c r="K7">
        <v>7.7</v>
      </c>
      <c r="L7">
        <v>2.8</v>
      </c>
      <c r="M7">
        <v>-1.4</v>
      </c>
      <c r="N7">
        <f t="shared" si="0"/>
        <v>6</v>
      </c>
    </row>
    <row r="8" spans="1:14" x14ac:dyDescent="0.35">
      <c r="A8" s="2" t="s">
        <v>4</v>
      </c>
      <c r="B8">
        <v>-1.9</v>
      </c>
      <c r="C8">
        <v>-2.2999999999999998</v>
      </c>
      <c r="D8">
        <v>0.7</v>
      </c>
      <c r="E8">
        <v>3.9</v>
      </c>
      <c r="F8">
        <v>8.4</v>
      </c>
      <c r="G8">
        <v>12.4</v>
      </c>
      <c r="H8">
        <v>14.4</v>
      </c>
      <c r="I8">
        <v>14.5</v>
      </c>
      <c r="J8">
        <v>10.9</v>
      </c>
      <c r="K8">
        <v>7</v>
      </c>
      <c r="L8">
        <v>2.2999999999999998</v>
      </c>
      <c r="M8">
        <v>-0.9</v>
      </c>
      <c r="N8">
        <f t="shared" si="0"/>
        <v>5.8</v>
      </c>
    </row>
    <row r="9" spans="1:14" x14ac:dyDescent="0.35">
      <c r="A9" s="2" t="s">
        <v>21</v>
      </c>
      <c r="B9">
        <f>ROUND(AVERAGE(B3:B8),1)</f>
        <v>-2.2999999999999998</v>
      </c>
      <c r="C9">
        <f t="shared" ref="C9:M9" si="1">ROUND(AVERAGE(C3:C8),1)</f>
        <v>-2.1</v>
      </c>
      <c r="D9">
        <f t="shared" si="1"/>
        <v>0.7</v>
      </c>
      <c r="E9">
        <f t="shared" si="1"/>
        <v>4.0999999999999996</v>
      </c>
      <c r="F9">
        <f t="shared" si="1"/>
        <v>8</v>
      </c>
      <c r="G9">
        <f t="shared" si="1"/>
        <v>12.2</v>
      </c>
      <c r="H9">
        <f t="shared" si="1"/>
        <v>14.4</v>
      </c>
      <c r="I9">
        <f t="shared" si="1"/>
        <v>14.3</v>
      </c>
      <c r="J9">
        <f t="shared" si="1"/>
        <v>10.9</v>
      </c>
      <c r="K9">
        <f t="shared" si="1"/>
        <v>7.1</v>
      </c>
      <c r="L9">
        <f t="shared" si="1"/>
        <v>2.2000000000000002</v>
      </c>
      <c r="M9">
        <f t="shared" si="1"/>
        <v>-1.2</v>
      </c>
    </row>
    <row r="11" spans="1:14" x14ac:dyDescent="0.35">
      <c r="A11" s="3" t="s">
        <v>20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s="1" customFormat="1" x14ac:dyDescent="0.35">
      <c r="B12" s="1" t="s">
        <v>0</v>
      </c>
      <c r="C12" s="1" t="s">
        <v>10</v>
      </c>
      <c r="D12" s="1" t="s">
        <v>1</v>
      </c>
      <c r="E12" s="1" t="s">
        <v>11</v>
      </c>
      <c r="F12" s="1" t="s">
        <v>12</v>
      </c>
      <c r="G12" s="1" t="s">
        <v>13</v>
      </c>
      <c r="H12" s="1" t="s">
        <v>14</v>
      </c>
      <c r="I12" s="1" t="s">
        <v>15</v>
      </c>
      <c r="J12" s="1" t="s">
        <v>16</v>
      </c>
      <c r="K12" s="1" t="s">
        <v>2</v>
      </c>
      <c r="L12" s="1" t="s">
        <v>3</v>
      </c>
      <c r="M12" s="1" t="s">
        <v>17</v>
      </c>
    </row>
    <row r="13" spans="1:14" x14ac:dyDescent="0.35">
      <c r="A13" s="2" t="s">
        <v>5</v>
      </c>
      <c r="B13">
        <v>3</v>
      </c>
      <c r="C13">
        <v>5</v>
      </c>
      <c r="D13">
        <v>9</v>
      </c>
      <c r="E13">
        <v>13</v>
      </c>
      <c r="F13">
        <v>17</v>
      </c>
      <c r="G13">
        <v>21</v>
      </c>
      <c r="H13">
        <v>23</v>
      </c>
      <c r="I13">
        <v>23</v>
      </c>
      <c r="J13">
        <v>18</v>
      </c>
      <c r="K13">
        <v>13</v>
      </c>
      <c r="L13">
        <v>7</v>
      </c>
      <c r="M13">
        <v>3</v>
      </c>
      <c r="N13">
        <f>ROUND(AVERAGE(B13:M13),1)</f>
        <v>12.9</v>
      </c>
    </row>
    <row r="14" spans="1:14" x14ac:dyDescent="0.35">
      <c r="A14" s="2" t="s">
        <v>8</v>
      </c>
      <c r="B14">
        <v>2.7</v>
      </c>
      <c r="C14">
        <v>3.7</v>
      </c>
      <c r="D14">
        <v>8</v>
      </c>
      <c r="E14">
        <v>12.1</v>
      </c>
      <c r="F14">
        <v>15.7</v>
      </c>
      <c r="G14">
        <v>19.7</v>
      </c>
      <c r="H14">
        <v>21.4</v>
      </c>
      <c r="I14">
        <v>21.1</v>
      </c>
      <c r="J14">
        <v>17.2</v>
      </c>
      <c r="K14">
        <v>13.6</v>
      </c>
      <c r="L14">
        <v>7.4</v>
      </c>
      <c r="M14">
        <v>3.6</v>
      </c>
      <c r="N14">
        <f t="shared" ref="N14:N18" si="2">ROUND(AVERAGE(B14:M14),1)</f>
        <v>12.2</v>
      </c>
    </row>
    <row r="15" spans="1:14" x14ac:dyDescent="0.35">
      <c r="A15" s="2" t="s">
        <v>18</v>
      </c>
      <c r="B15">
        <v>4</v>
      </c>
      <c r="C15">
        <v>5.2</v>
      </c>
      <c r="D15">
        <v>9.6999999999999993</v>
      </c>
      <c r="E15">
        <v>14.1</v>
      </c>
      <c r="F15">
        <v>17.5</v>
      </c>
      <c r="G15">
        <v>21.6</v>
      </c>
      <c r="H15">
        <v>23.4</v>
      </c>
      <c r="I15">
        <v>23</v>
      </c>
      <c r="J15">
        <v>19.100000000000001</v>
      </c>
      <c r="K15">
        <v>15.3</v>
      </c>
      <c r="L15">
        <v>8.9</v>
      </c>
      <c r="M15">
        <v>5</v>
      </c>
      <c r="N15">
        <f t="shared" si="2"/>
        <v>13.9</v>
      </c>
    </row>
    <row r="16" spans="1:14" x14ac:dyDescent="0.35">
      <c r="A16" s="2" t="s">
        <v>6</v>
      </c>
      <c r="B16">
        <v>5</v>
      </c>
      <c r="C16">
        <v>5.8</v>
      </c>
      <c r="D16">
        <v>9.6</v>
      </c>
      <c r="E16">
        <v>13.5</v>
      </c>
      <c r="F16">
        <v>17</v>
      </c>
      <c r="G16">
        <v>21.1</v>
      </c>
      <c r="H16">
        <v>23</v>
      </c>
      <c r="I16">
        <v>22.8</v>
      </c>
      <c r="J16">
        <v>19.100000000000001</v>
      </c>
      <c r="K16">
        <v>15.4</v>
      </c>
      <c r="L16">
        <v>9.5</v>
      </c>
      <c r="M16">
        <v>6</v>
      </c>
      <c r="N16">
        <f t="shared" si="2"/>
        <v>14</v>
      </c>
    </row>
    <row r="17" spans="1:14" x14ac:dyDescent="0.35">
      <c r="A17" s="2" t="s">
        <v>7</v>
      </c>
      <c r="B17">
        <v>4.0999999999999996</v>
      </c>
      <c r="C17">
        <v>5.2</v>
      </c>
      <c r="D17">
        <v>9.5</v>
      </c>
      <c r="E17">
        <v>13.2</v>
      </c>
      <c r="F17">
        <v>17.2</v>
      </c>
      <c r="G17">
        <v>21.6</v>
      </c>
      <c r="H17">
        <v>23.4</v>
      </c>
      <c r="I17">
        <v>22.7</v>
      </c>
      <c r="J17">
        <v>18.600000000000001</v>
      </c>
      <c r="K17">
        <v>14</v>
      </c>
      <c r="L17">
        <v>8.6</v>
      </c>
      <c r="M17">
        <v>4.8</v>
      </c>
      <c r="N17">
        <f t="shared" si="2"/>
        <v>13.6</v>
      </c>
    </row>
    <row r="18" spans="1:14" x14ac:dyDescent="0.35">
      <c r="A18" s="2" t="s">
        <v>4</v>
      </c>
      <c r="B18">
        <v>4.2</v>
      </c>
      <c r="C18">
        <v>5.3</v>
      </c>
      <c r="D18">
        <v>9.8000000000000007</v>
      </c>
      <c r="E18">
        <v>14</v>
      </c>
      <c r="F18">
        <v>17.600000000000001</v>
      </c>
      <c r="G18">
        <v>21.5</v>
      </c>
      <c r="H18">
        <v>23.1</v>
      </c>
      <c r="I18">
        <v>22.8</v>
      </c>
      <c r="J18">
        <v>18.7</v>
      </c>
      <c r="K18">
        <v>14.6</v>
      </c>
      <c r="L18">
        <v>8.6</v>
      </c>
      <c r="M18">
        <v>4.9000000000000004</v>
      </c>
      <c r="N18">
        <f t="shared" si="2"/>
        <v>13.8</v>
      </c>
    </row>
    <row r="19" spans="1:14" x14ac:dyDescent="0.35">
      <c r="A19" s="2" t="s">
        <v>21</v>
      </c>
      <c r="B19">
        <f>ROUND(AVERAGE(B13:B18),1)</f>
        <v>3.8</v>
      </c>
      <c r="C19">
        <f t="shared" ref="C19:M19" si="3">ROUND(AVERAGE(C13:C18),1)</f>
        <v>5</v>
      </c>
      <c r="D19">
        <f t="shared" si="3"/>
        <v>9.3000000000000007</v>
      </c>
      <c r="E19">
        <f t="shared" si="3"/>
        <v>13.3</v>
      </c>
      <c r="F19">
        <f t="shared" si="3"/>
        <v>17</v>
      </c>
      <c r="G19">
        <f t="shared" si="3"/>
        <v>21.1</v>
      </c>
      <c r="H19">
        <f t="shared" si="3"/>
        <v>22.9</v>
      </c>
      <c r="I19">
        <f t="shared" si="3"/>
        <v>22.6</v>
      </c>
      <c r="J19">
        <f t="shared" si="3"/>
        <v>18.5</v>
      </c>
      <c r="K19">
        <f t="shared" si="3"/>
        <v>14.3</v>
      </c>
      <c r="L19">
        <f t="shared" si="3"/>
        <v>8.3000000000000007</v>
      </c>
      <c r="M19">
        <f t="shared" si="3"/>
        <v>4.5999999999999996</v>
      </c>
    </row>
    <row r="21" spans="1:14" x14ac:dyDescent="0.35">
      <c r="A21" s="3" t="s">
        <v>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4" s="1" customFormat="1" x14ac:dyDescent="0.35">
      <c r="B22" s="1" t="s">
        <v>0</v>
      </c>
      <c r="C22" s="1" t="s">
        <v>10</v>
      </c>
      <c r="D22" s="1" t="s">
        <v>1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16</v>
      </c>
      <c r="K22" s="1" t="s">
        <v>2</v>
      </c>
      <c r="L22" s="1" t="s">
        <v>3</v>
      </c>
      <c r="M22" s="1" t="s">
        <v>17</v>
      </c>
    </row>
    <row r="23" spans="1:14" x14ac:dyDescent="0.35">
      <c r="A23" s="2" t="s">
        <v>5</v>
      </c>
      <c r="B23">
        <v>69</v>
      </c>
      <c r="C23">
        <v>66</v>
      </c>
      <c r="D23">
        <v>61</v>
      </c>
      <c r="E23">
        <v>69</v>
      </c>
      <c r="F23">
        <v>81</v>
      </c>
      <c r="G23">
        <v>106</v>
      </c>
      <c r="H23">
        <v>95</v>
      </c>
      <c r="I23">
        <v>121</v>
      </c>
      <c r="J23">
        <v>80</v>
      </c>
      <c r="K23">
        <v>57</v>
      </c>
      <c r="L23">
        <v>85</v>
      </c>
      <c r="M23">
        <v>69</v>
      </c>
      <c r="N23">
        <f>SUM(B23:M23)</f>
        <v>959</v>
      </c>
    </row>
    <row r="24" spans="1:14" x14ac:dyDescent="0.35">
      <c r="A24" s="2" t="s">
        <v>8</v>
      </c>
      <c r="B24">
        <v>105</v>
      </c>
      <c r="C24">
        <v>99</v>
      </c>
      <c r="D24">
        <v>104</v>
      </c>
      <c r="E24">
        <v>114</v>
      </c>
      <c r="F24">
        <v>161</v>
      </c>
      <c r="G24">
        <v>158</v>
      </c>
      <c r="H24">
        <v>166</v>
      </c>
      <c r="I24">
        <v>152</v>
      </c>
      <c r="J24">
        <v>123</v>
      </c>
      <c r="K24">
        <v>107</v>
      </c>
      <c r="L24">
        <v>119</v>
      </c>
      <c r="M24">
        <v>122</v>
      </c>
      <c r="N24">
        <f t="shared" ref="N24:N28" si="4">SUM(B24:M24)</f>
        <v>1530</v>
      </c>
    </row>
    <row r="25" spans="1:14" x14ac:dyDescent="0.35">
      <c r="A25" s="2" t="s">
        <v>18</v>
      </c>
      <c r="B25">
        <v>118</v>
      </c>
      <c r="C25">
        <v>106</v>
      </c>
      <c r="D25">
        <v>112</v>
      </c>
      <c r="E25">
        <v>116</v>
      </c>
      <c r="F25">
        <v>147</v>
      </c>
      <c r="G25">
        <v>129</v>
      </c>
      <c r="H25">
        <v>128</v>
      </c>
      <c r="I25">
        <v>119</v>
      </c>
      <c r="J25">
        <v>113</v>
      </c>
      <c r="K25">
        <v>115</v>
      </c>
      <c r="L25">
        <v>132</v>
      </c>
      <c r="M25">
        <v>133</v>
      </c>
      <c r="N25">
        <f t="shared" si="4"/>
        <v>1468</v>
      </c>
    </row>
    <row r="26" spans="1:14" x14ac:dyDescent="0.35">
      <c r="A26" s="2" t="s">
        <v>6</v>
      </c>
      <c r="B26">
        <v>112</v>
      </c>
      <c r="C26">
        <v>102</v>
      </c>
      <c r="D26">
        <v>98</v>
      </c>
      <c r="E26">
        <v>96</v>
      </c>
      <c r="F26">
        <v>123</v>
      </c>
      <c r="G26">
        <v>111</v>
      </c>
      <c r="H26">
        <v>123</v>
      </c>
      <c r="I26">
        <v>118</v>
      </c>
      <c r="J26">
        <v>112</v>
      </c>
      <c r="K26">
        <v>104</v>
      </c>
      <c r="L26">
        <v>123</v>
      </c>
      <c r="M26">
        <v>128</v>
      </c>
      <c r="N26">
        <f t="shared" si="4"/>
        <v>1350</v>
      </c>
    </row>
    <row r="27" spans="1:14" x14ac:dyDescent="0.35">
      <c r="A27" s="2" t="s">
        <v>7</v>
      </c>
      <c r="B27">
        <v>71</v>
      </c>
      <c r="C27">
        <v>68</v>
      </c>
      <c r="D27">
        <v>87</v>
      </c>
      <c r="E27">
        <v>150</v>
      </c>
      <c r="F27">
        <v>165</v>
      </c>
      <c r="G27">
        <v>173</v>
      </c>
      <c r="H27">
        <v>146</v>
      </c>
      <c r="I27">
        <v>173</v>
      </c>
      <c r="J27">
        <v>175</v>
      </c>
      <c r="K27">
        <v>182</v>
      </c>
      <c r="L27">
        <v>188</v>
      </c>
      <c r="M27">
        <v>80</v>
      </c>
      <c r="N27">
        <f t="shared" si="4"/>
        <v>1658</v>
      </c>
    </row>
    <row r="28" spans="1:14" x14ac:dyDescent="0.35">
      <c r="A28" s="2" t="s">
        <v>4</v>
      </c>
      <c r="B28">
        <v>97</v>
      </c>
      <c r="C28">
        <v>90</v>
      </c>
      <c r="D28">
        <v>104</v>
      </c>
      <c r="E28">
        <v>112</v>
      </c>
      <c r="F28">
        <v>150</v>
      </c>
      <c r="G28">
        <v>149</v>
      </c>
      <c r="H28">
        <v>152</v>
      </c>
      <c r="I28">
        <v>149</v>
      </c>
      <c r="J28">
        <v>128</v>
      </c>
      <c r="K28">
        <v>106</v>
      </c>
      <c r="L28">
        <v>115</v>
      </c>
      <c r="M28">
        <v>111</v>
      </c>
      <c r="N28">
        <f t="shared" si="4"/>
        <v>1463</v>
      </c>
    </row>
    <row r="29" spans="1:14" x14ac:dyDescent="0.35">
      <c r="A29" s="2" t="s">
        <v>21</v>
      </c>
      <c r="N29">
        <f>ROUND(AVERAGE(N23:N28), 0)</f>
        <v>1405</v>
      </c>
    </row>
  </sheetData>
  <sortState xmlns:xlrd2="http://schemas.microsoft.com/office/spreadsheetml/2017/richdata2" ref="A23:M28">
    <sortCondition ref="A23:A28"/>
  </sortState>
  <mergeCells count="3">
    <mergeCell ref="A1:M1"/>
    <mergeCell ref="A11:M11"/>
    <mergeCell ref="A21:M21"/>
  </mergeCells>
  <conditionalFormatting sqref="B3:M8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3:M18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23:M28">
    <cfRule type="colorScale" priority="2">
      <colorScale>
        <cfvo type="min"/>
        <cfvo type="max"/>
        <color theme="7" tint="0.79998168889431442"/>
        <color theme="3" tint="0.499984740745262"/>
      </colorScale>
    </cfRule>
  </conditionalFormatting>
  <conditionalFormatting sqref="N23:N28">
    <cfRule type="cellIs" dxfId="2" priority="1" operator="greaterThan">
      <formula>$N$29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 Caroline</dc:creator>
  <cp:lastModifiedBy>Blank Caroline</cp:lastModifiedBy>
  <dcterms:created xsi:type="dcterms:W3CDTF">2026-02-17T07:59:03Z</dcterms:created>
  <dcterms:modified xsi:type="dcterms:W3CDTF">2026-02-18T12:54:38Z</dcterms:modified>
</cp:coreProperties>
</file>